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ORTE\Desktop\"/>
    </mc:Choice>
  </mc:AlternateContent>
  <bookViews>
    <workbookView xWindow="0" yWindow="0" windowWidth="28800" windowHeight="12375"/>
  </bookViews>
  <sheets>
    <sheet name="PARQUE AUTOMOTOR" sheetId="3" r:id="rId1"/>
  </sheets>
  <externalReferences>
    <externalReference r:id="rId2"/>
    <externalReference r:id="rId3"/>
    <externalReference r:id="rId4"/>
  </externalReferences>
  <definedNames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'PARQUE AUTOMOTOR'!$A$3:$J$11</definedName>
    <definedName name="a">'[1]CONTROL CUENTA'!$F$2:$F$53</definedName>
    <definedName name="A_IMPRESIÓN_IM">#REF!</definedName>
    <definedName name="aaa">'[1]CONTROL CUENTA'!$F$2:$F$53</definedName>
    <definedName name="as">'[1]CONTROL CUENTA'!#REF!</definedName>
    <definedName name="Col">#REF!</definedName>
    <definedName name="Colectiva">#REF!</definedName>
    <definedName name="Colectivas">[2]INF30052003!$A$2:$AE$2511</definedName>
    <definedName name="Colectivas1">#REF!</definedName>
    <definedName name="ColectivasClave">#REF!</definedName>
    <definedName name="d">'[1]CONTROL CUENTA'!$A$2:$H$53</definedName>
    <definedName name="JASV">[3]INF30052003!$A$2:$AE$2511</definedName>
    <definedName name="PasoColectivas">#REF!</definedName>
    <definedName name="s">'[1]CONTROL CUENTA'!#REF!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ipo">#REF!</definedName>
    <definedName name="w">'[1]CONTROL CUENTA'!$I$1:$K$1</definedName>
    <definedName name="we">'[1]CONTROL CUENTA'!$A$1:$H$1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" l="1"/>
  <c r="K11" i="3"/>
  <c r="L11" i="3"/>
  <c r="M10" i="3"/>
  <c r="A7" i="3" l="1"/>
  <c r="A8" i="3" s="1"/>
  <c r="A9" i="3" s="1"/>
  <c r="M4" i="3" l="1"/>
  <c r="M9" i="3" l="1"/>
  <c r="M6" i="3"/>
  <c r="M5" i="3" l="1"/>
</calcChain>
</file>

<file path=xl/sharedStrings.xml><?xml version="1.0" encoding="utf-8"?>
<sst xmlns="http://schemas.openxmlformats.org/spreadsheetml/2006/main" count="62" uniqueCount="52">
  <si>
    <t>No.</t>
  </si>
  <si>
    <t>Placa</t>
  </si>
  <si>
    <t>Marca</t>
  </si>
  <si>
    <t>Clase</t>
  </si>
  <si>
    <t>Tipo</t>
  </si>
  <si>
    <t>Código Fasecolda</t>
  </si>
  <si>
    <t>Mod</t>
  </si>
  <si>
    <t>Chasis</t>
  </si>
  <si>
    <t>Motor</t>
  </si>
  <si>
    <t>Vr Asegurado</t>
  </si>
  <si>
    <t>Vr Accesorios</t>
  </si>
  <si>
    <t>Vr Asegurado + Accesorios</t>
  </si>
  <si>
    <t>Chevrolet</t>
  </si>
  <si>
    <t>Campero</t>
  </si>
  <si>
    <t xml:space="preserve">Totales </t>
  </si>
  <si>
    <t>Camión</t>
  </si>
  <si>
    <t>Nissan</t>
  </si>
  <si>
    <t>Uso</t>
  </si>
  <si>
    <t>OQE543</t>
  </si>
  <si>
    <t xml:space="preserve">Ford </t>
  </si>
  <si>
    <t>Pesado Transporte Mercancía Propia</t>
  </si>
  <si>
    <t>8YTV2UHG638A233388</t>
  </si>
  <si>
    <t>CARGO 815 LARGO MT 3900CC TD 4X2</t>
  </si>
  <si>
    <t>OTV120</t>
  </si>
  <si>
    <t xml:space="preserve">Toyota </t>
  </si>
  <si>
    <t>Liviano Particular Familiar</t>
  </si>
  <si>
    <t>JTEBU4JR3F5190871</t>
  </si>
  <si>
    <t>1GRA964085</t>
  </si>
  <si>
    <t>4 RUNNER (5) SR5 AT 4000CC</t>
  </si>
  <si>
    <t>OTV035</t>
  </si>
  <si>
    <t xml:space="preserve">ZN 1050A5Z CABSTAR MT 3000CC TD (CS) </t>
  </si>
  <si>
    <t>ZD30D143NB1004803</t>
  </si>
  <si>
    <t>LIN0KB530CX290433</t>
  </si>
  <si>
    <t>OTV109</t>
  </si>
  <si>
    <t>FVR (2) 700P FORWARD (LARGO) MT 7800CC TD 4X2</t>
  </si>
  <si>
    <t>9GDFVR344FB039330</t>
  </si>
  <si>
    <t>6H1-664685</t>
  </si>
  <si>
    <t>OEU721</t>
  </si>
  <si>
    <t>Hino</t>
  </si>
  <si>
    <t>FM 8J (500) (LARGO) MT 7700CC TD 6X4</t>
  </si>
  <si>
    <t>9F3FM8JRTHXX10097</t>
  </si>
  <si>
    <t>J08EUB15166</t>
  </si>
  <si>
    <t>OQE546</t>
  </si>
  <si>
    <t>8YTV2UHG348A17940</t>
  </si>
  <si>
    <t>Motocicleta</t>
  </si>
  <si>
    <t>Moto</t>
  </si>
  <si>
    <t>KHT61F</t>
  </si>
  <si>
    <t>HERO</t>
  </si>
  <si>
    <t>Glamour</t>
  </si>
  <si>
    <t>9G5JAR064JVHM0032</t>
  </si>
  <si>
    <t>JA06EJGGA34537</t>
  </si>
  <si>
    <t>ANEXO No. 4  RELACIÓN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</si>
</sst>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\ #,##0;&quot;$&quot;\ \-#,##0"/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_);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\$#,##0\ ;\(\$#,##0\)"/>
    <numFmt numFmtId="170" formatCode="_ [$€-2]\ * #,##0.00_ ;_ [$€-2]\ * \-#,##0.00_ ;_ [$€-2]\ * &quot;-&quot;??_ 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-* #,##0.00\ _P_t_s_-;\-* #,##0.00\ _P_t_s_-;_-* &quot;-&quot;??\ _P_t_s_-;_-@_-"/>
    <numFmt numFmtId="174" formatCode="_-* #,##0.00\ _P_t_a_-;\-* #,##0.00\ _P_t_a_-;_-* &quot;-&quot;??\ _P_t_a_-;_-@_-"/>
    <numFmt numFmtId="175" formatCode="&quot;Verdadero&quot;;&quot;Verdadero&quot;;&quot;Falso&quot;"/>
    <numFmt numFmtId="176" formatCode="_(&quot;€&quot;* #,##0_);_(&quot;€&quot;* \(#,##0\);_(&quot;€&quot;* &quot;-&quot;_);_(@_)"/>
    <numFmt numFmtId="177" formatCode="_(&quot;€&quot;* #,##0.00_);_(&quot;€&quot;* \(#,##0.00\);_(&quot;€&quot;* &quot;-&quot;??_);_(@_)"/>
    <numFmt numFmtId="178" formatCode="&quot;Activado&quot;;&quot;Activado&quot;;&quot;Desactivado&quot;"/>
    <numFmt numFmtId="179" formatCode="_(&quot;$&quot;* #,##0.00_);_(&quot;$&quot;* \(#,##0.00\);_(&quot;$&quot;* &quot;-&quot;??_);_(@_)"/>
    <numFmt numFmtId="180" formatCode="_-* #,##0\ &quot;Pts&quot;_-;\-* #,##0\ &quot;Pts&quot;_-;_-* &quot;-&quot;\ &quot;Pts&quot;_-;_-@_-"/>
    <numFmt numFmtId="181" formatCode="&quot;$&quot;#,##0;[Red]\(&quot;$&quot;#,##0\)"/>
    <numFmt numFmtId="182" formatCode="0.00%;[Red]\(0.00%\)"/>
    <numFmt numFmtId="183" formatCode="0.00_);[Red]\(0.00\)"/>
    <numFmt numFmtId="184" formatCode="&quot;$&quot;\ #,##0;[Red]&quot;$&quot;\ #,##0"/>
    <numFmt numFmtId="185" formatCode="_ &quot;$&quot;\ * #,##0_ ;_ &quot;$&quot;\ * \-#,##0_ ;_ &quot;$&quot;\ * &quot;-&quot;??_ ;_ @_ "/>
    <numFmt numFmtId="186" formatCode="0.0"/>
    <numFmt numFmtId="187" formatCode="_ * #,##0_ ;_ * \-#,##0_ ;_ * &quot;-&quot;??_ ;_ @_ "/>
    <numFmt numFmtId="188" formatCode="_(&quot;$&quot;\ * #,##0_);_(&quot;$&quot;\ * \(#,##0\);_(&quot;$&quot;\ 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2"/>
      <name val="Times New Roman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indexed="1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ＭＳ ゴシック"/>
      <family val="3"/>
      <charset val="12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rgb="FFFF0000"/>
      </right>
      <top style="hair">
        <color rgb="FFFF0000"/>
      </top>
      <bottom style="hair">
        <color rgb="FFFF0000"/>
      </bottom>
      <diagonal/>
    </border>
  </borders>
  <cellStyleXfs count="464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4" fillId="2" borderId="2" applyNumberFormat="0" applyAlignment="0" applyProtection="0"/>
    <xf numFmtId="0" fontId="6" fillId="29" borderId="5" applyNumberFormat="0" applyAlignment="0" applyProtection="0"/>
    <xf numFmtId="0" fontId="6" fillId="29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" fillId="29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0" fillId="11" borderId="4" applyNumberFormat="0" applyAlignment="0" applyProtection="0"/>
    <xf numFmtId="0" fontId="20" fillId="11" borderId="4" applyNumberFormat="0" applyAlignment="0" applyProtection="0"/>
    <xf numFmtId="0" fontId="5" fillId="0" borderId="0"/>
    <xf numFmtId="170" fontId="21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0" fillId="14" borderId="4" applyNumberFormat="0" applyAlignment="0" applyProtection="0"/>
    <xf numFmtId="0" fontId="20" fillId="11" borderId="4" applyNumberFormat="0" applyAlignment="0" applyProtection="0"/>
    <xf numFmtId="40" fontId="29" fillId="0" borderId="13">
      <alignment vertical="center"/>
    </xf>
    <xf numFmtId="0" fontId="30" fillId="0" borderId="14" applyNumberFormat="0" applyFill="0" applyAlignment="0" applyProtection="0"/>
    <xf numFmtId="0" fontId="17" fillId="0" borderId="6" applyNumberFormat="0" applyFill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32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181" fontId="32" fillId="0" borderId="0">
      <alignment vertical="top"/>
    </xf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9" borderId="15" applyNumberFormat="0" applyFont="0" applyAlignment="0" applyProtection="0"/>
    <xf numFmtId="0" fontId="7" fillId="9" borderId="15" applyNumberFormat="0" applyFont="0" applyAlignment="0" applyProtection="0"/>
    <xf numFmtId="0" fontId="5" fillId="9" borderId="15" applyNumberFormat="0" applyFont="0" applyAlignment="0" applyProtection="0"/>
    <xf numFmtId="0" fontId="7" fillId="9" borderId="15" applyNumberFormat="0" applyFont="0" applyAlignment="0" applyProtection="0"/>
    <xf numFmtId="0" fontId="34" fillId="27" borderId="16" applyNumberFormat="0" applyAlignment="0" applyProtection="0"/>
    <xf numFmtId="0" fontId="34" fillId="28" borderId="1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82" fontId="11" fillId="30" borderId="13">
      <alignment vertical="center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35" fillId="0" borderId="3">
      <alignment horizontal="center"/>
    </xf>
    <xf numFmtId="0" fontId="34" fillId="28" borderId="16" applyNumberFormat="0" applyAlignment="0" applyProtection="0"/>
    <xf numFmtId="0" fontId="34" fillId="28" borderId="16" applyNumberFormat="0" applyAlignment="0" applyProtection="0"/>
    <xf numFmtId="183" fontId="36" fillId="0" borderId="17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45" fillId="0" borderId="0"/>
    <xf numFmtId="0" fontId="1" fillId="0" borderId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188" fontId="0" fillId="0" borderId="0" xfId="448" applyNumberFormat="1" applyFont="1"/>
    <xf numFmtId="0" fontId="39" fillId="4" borderId="0" xfId="0" applyFont="1" applyFill="1" applyAlignment="1">
      <alignment horizontal="center" vertical="center" wrapText="1"/>
    </xf>
    <xf numFmtId="0" fontId="0" fillId="0" borderId="0" xfId="0" applyFill="1"/>
    <xf numFmtId="0" fontId="40" fillId="0" borderId="19" xfId="1" applyFont="1" applyFill="1" applyBorder="1" applyAlignment="1">
      <alignment horizontal="center" vertical="center"/>
    </xf>
    <xf numFmtId="0" fontId="40" fillId="0" borderId="20" xfId="1" applyFont="1" applyFill="1" applyBorder="1" applyAlignment="1">
      <alignment horizontal="center" vertical="center"/>
    </xf>
    <xf numFmtId="10" fontId="41" fillId="31" borderId="17" xfId="1" applyNumberFormat="1" applyFont="1" applyFill="1" applyBorder="1" applyAlignment="1">
      <alignment horizontal="center" vertical="center" wrapText="1"/>
    </xf>
    <xf numFmtId="0" fontId="40" fillId="0" borderId="17" xfId="1" applyFont="1" applyFill="1" applyBorder="1" applyAlignment="1">
      <alignment horizontal="center" vertical="center"/>
    </xf>
    <xf numFmtId="3" fontId="40" fillId="0" borderId="17" xfId="1" applyNumberFormat="1" applyFont="1" applyFill="1" applyBorder="1" applyAlignment="1">
      <alignment horizontal="center" vertical="center"/>
    </xf>
    <xf numFmtId="164" fontId="40" fillId="0" borderId="17" xfId="1" applyNumberFormat="1" applyFont="1" applyFill="1" applyBorder="1" applyAlignment="1">
      <alignment horizontal="center" vertical="center"/>
    </xf>
    <xf numFmtId="184" fontId="9" fillId="31" borderId="17" xfId="1" applyNumberFormat="1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/>
    </xf>
  </cellXfs>
  <cellStyles count="464">
    <cellStyle name="%" xfId="11"/>
    <cellStyle name="% 2" xfId="12"/>
    <cellStyle name="% 3" xfId="13"/>
    <cellStyle name="% 4" xfId="14"/>
    <cellStyle name="_07_02_05.agropecuaria goloso del valle.automoviles.arenasf-1" xfId="15"/>
    <cellStyle name="_07_02_05.agropecuaria goloso del valle.automoviles.arenasf-1 2" xfId="415"/>
    <cellStyle name="_Autos BD  2005-2006 Renovacion" xfId="16"/>
    <cellStyle name="_CEMEX comparativo JULIO 2006 final PLANTILLA" xfId="17"/>
    <cellStyle name="_Comparativo primas La campiña" xfId="18"/>
    <cellStyle name="_Cotiz. Autos 2009 - 2010" xfId="19"/>
    <cellStyle name="_Cotiz. Autos Alcatel 2010-2011" xfId="20"/>
    <cellStyle name="_Cotiz. Autos Bimbo 2006.2007 Comparativo" xfId="21"/>
    <cellStyle name="_Cotiz. Autos Newell Sanford 2006.2007 Comparativo" xfId="22"/>
    <cellStyle name="_Cotiz. Autos Sanford 2006.2007 Comp. Definitivo" xfId="23"/>
    <cellStyle name="_Cotiz. Poliza autos Sanford 2009.2010" xfId="24"/>
    <cellStyle name="_Cotiz. Poliza Autos U. del Rosario 2009.2010 Comp." xfId="25"/>
    <cellStyle name="_Cotiz. Poliza Autos U. del Rosario 2009.2010 Comp. 2" xfId="26"/>
    <cellStyle name="_Cotiz. Vehiculos Kimberly 2005.2006 Comparativo" xfId="27"/>
    <cellStyle name="_COTIZACION 09-10 AT8817" xfId="28"/>
    <cellStyle name="_COTIZACION 10-11+" xfId="29"/>
    <cellStyle name="_Cotizacion de Financiacion" xfId="30"/>
    <cellStyle name="_CUADRO ENVIO CIAS PG AIG 2005-2006 05-04-01" xfId="31"/>
    <cellStyle name="_INFORMACION1" xfId="32"/>
    <cellStyle name="_LABORATORIO ROCHEM" xfId="33"/>
    <cellStyle name="_Libro1" xfId="34"/>
    <cellStyle name="_Libro2" xfId="35"/>
    <cellStyle name="_LISTADO DE VEHICULOS" xfId="416"/>
    <cellStyle name="_OFERTA 2008 - 2009" xfId="36"/>
    <cellStyle name="_resumen de primas" xfId="37"/>
    <cellStyle name="_SINIESTROS 2003-2005" xfId="417"/>
    <cellStyle name="_Slip Autos" xfId="38"/>
    <cellStyle name="_SOLICITUD DE CONDICIONES" xfId="39"/>
    <cellStyle name="_VEHICULOS A COTIZAR 2005  - 2006" xfId="40"/>
    <cellStyle name="_VEHICULOS A COTIZAR 2005 - 2006" xfId="41"/>
    <cellStyle name="_VEHICULOS A COTIZAR 2005 - 2006 MECA" xfId="42"/>
    <cellStyle name="_VEHICULOS A COTIZAR 2005 A 2006" xfId="43"/>
    <cellStyle name="_VEHICULOS VIGENTES 14-06-06-1" xfId="418"/>
    <cellStyle name="20% - Accent1" xfId="44"/>
    <cellStyle name="20% - Accent1 2" xfId="45"/>
    <cellStyle name="20% - Accent2" xfId="46"/>
    <cellStyle name="20% - Accent2 2" xfId="47"/>
    <cellStyle name="20% - Accent3" xfId="48"/>
    <cellStyle name="20% - Accent3 2" xfId="49"/>
    <cellStyle name="20% - Accent4" xfId="50"/>
    <cellStyle name="20% - Accent4 2" xfId="51"/>
    <cellStyle name="20% - Accent5" xfId="52"/>
    <cellStyle name="20% - Accent6" xfId="53"/>
    <cellStyle name="20% - Accent6 2" xfId="54"/>
    <cellStyle name="20% - Énfasis1 2" xfId="55"/>
    <cellStyle name="20% - Énfasis1 3" xfId="56"/>
    <cellStyle name="20% - Énfasis2 2" xfId="57"/>
    <cellStyle name="20% - Énfasis2 3" xfId="58"/>
    <cellStyle name="20% - Énfasis3 2" xfId="59"/>
    <cellStyle name="20% - Énfasis3 3" xfId="60"/>
    <cellStyle name="20% - Énfasis4 2" xfId="61"/>
    <cellStyle name="20% - Énfasis4 3" xfId="62"/>
    <cellStyle name="20% - Énfasis5 2" xfId="63"/>
    <cellStyle name="20% - Énfasis5 3" xfId="64"/>
    <cellStyle name="20% - Énfasis6 2" xfId="65"/>
    <cellStyle name="20% - Énfasis6 3" xfId="66"/>
    <cellStyle name="40% - Accent1" xfId="67"/>
    <cellStyle name="40% - Accent1 2" xfId="68"/>
    <cellStyle name="40% - Accent2" xfId="69"/>
    <cellStyle name="40% - Accent3" xfId="70"/>
    <cellStyle name="40% - Accent3 2" xfId="71"/>
    <cellStyle name="40% - Accent4" xfId="72"/>
    <cellStyle name="40% - Accent4 2" xfId="73"/>
    <cellStyle name="40% - Accent5" xfId="74"/>
    <cellStyle name="40% - Accent5 2" xfId="75"/>
    <cellStyle name="40% - Accent6" xfId="76"/>
    <cellStyle name="40% - Accent6 2" xfId="77"/>
    <cellStyle name="40% - Énfasis1 2" xfId="78"/>
    <cellStyle name="40% - Énfasis1 3" xfId="79"/>
    <cellStyle name="40% - Énfasis2 2" xfId="80"/>
    <cellStyle name="40% - Énfasis2 3" xfId="81"/>
    <cellStyle name="40% - Énfasis3 2" xfId="82"/>
    <cellStyle name="40% - Énfasis3 3" xfId="83"/>
    <cellStyle name="40% - Énfasis4 2" xfId="84"/>
    <cellStyle name="40% - Énfasis4 3" xfId="85"/>
    <cellStyle name="40% - Énfasis5 2" xfId="86"/>
    <cellStyle name="40% - Énfasis5 3" xfId="87"/>
    <cellStyle name="40% - Énfasis6 2" xfId="88"/>
    <cellStyle name="40% - Énfasis6 3" xfId="89"/>
    <cellStyle name="40% - Énfasis6 3 2" xfId="427"/>
    <cellStyle name="40% - Énfasis6 3 2 2" xfId="428"/>
    <cellStyle name="40% - Énfasis6 3 2 2 2" xfId="429"/>
    <cellStyle name="40% - Énfasis6 3 2 2 3" xfId="430"/>
    <cellStyle name="60% - Accent1" xfId="90"/>
    <cellStyle name="60% - Accent1 2" xfId="91"/>
    <cellStyle name="60% - Accent2" xfId="92"/>
    <cellStyle name="60% - Accent2 2" xfId="93"/>
    <cellStyle name="60% - Accent3" xfId="94"/>
    <cellStyle name="60% - Accent3 2" xfId="95"/>
    <cellStyle name="60% - Accent4" xfId="96"/>
    <cellStyle name="60% - Accent4 2" xfId="97"/>
    <cellStyle name="60% - Accent5" xfId="98"/>
    <cellStyle name="60% - Accent5 2" xfId="99"/>
    <cellStyle name="60% - Accent6" xfId="100"/>
    <cellStyle name="60% - Accent6 2" xfId="101"/>
    <cellStyle name="60% - Énfasis1 2" xfId="102"/>
    <cellStyle name="60% - Énfasis1 3" xfId="103"/>
    <cellStyle name="60% - Énfasis2 2" xfId="104"/>
    <cellStyle name="60% - Énfasis2 3" xfId="105"/>
    <cellStyle name="60% - Énfasis3 2" xfId="106"/>
    <cellStyle name="60% - Énfasis3 3" xfId="107"/>
    <cellStyle name="60% - Énfasis4 2" xfId="108"/>
    <cellStyle name="60% - Énfasis4 3" xfId="109"/>
    <cellStyle name="60% - Énfasis5 2" xfId="110"/>
    <cellStyle name="60% - Énfasis5 3" xfId="111"/>
    <cellStyle name="60% - Énfasis6 2" xfId="112"/>
    <cellStyle name="60% - Énfasis6 3" xfId="113"/>
    <cellStyle name="Accent1" xfId="114"/>
    <cellStyle name="Accent1 2" xfId="115"/>
    <cellStyle name="Accent2" xfId="116"/>
    <cellStyle name="Accent2 2" xfId="117"/>
    <cellStyle name="Accent3" xfId="118"/>
    <cellStyle name="Accent3 2" xfId="119"/>
    <cellStyle name="Accent4" xfId="120"/>
    <cellStyle name="Accent4 2" xfId="121"/>
    <cellStyle name="Accent5" xfId="122"/>
    <cellStyle name="Accent6" xfId="123"/>
    <cellStyle name="Accent6 2" xfId="124"/>
    <cellStyle name="Bad" xfId="125"/>
    <cellStyle name="Bad 2" xfId="126"/>
    <cellStyle name="Buena 2" xfId="127"/>
    <cellStyle name="Buena 3" xfId="128"/>
    <cellStyle name="Calculation" xfId="129"/>
    <cellStyle name="Calculation 2" xfId="130"/>
    <cellStyle name="Cálculo 2" xfId="131"/>
    <cellStyle name="Cálculo 3" xfId="132"/>
    <cellStyle name="Celda de comprobación 2" xfId="133"/>
    <cellStyle name="Celda de comprobación 3" xfId="134"/>
    <cellStyle name="Celda de comprobación 4" xfId="135"/>
    <cellStyle name="Celda vinculada 2" xfId="136"/>
    <cellStyle name="Celda vinculada 3" xfId="137"/>
    <cellStyle name="Check Cell" xfId="138"/>
    <cellStyle name="Comma 2" xfId="139"/>
    <cellStyle name="Comma 4" xfId="140"/>
    <cellStyle name="Comma0" xfId="141"/>
    <cellStyle name="Currency0" xfId="142"/>
    <cellStyle name="Date" xfId="143"/>
    <cellStyle name="Encabezado 4 2" xfId="144"/>
    <cellStyle name="Encabezado 4 3" xfId="145"/>
    <cellStyle name="Énfasis1 2" xfId="146"/>
    <cellStyle name="Énfasis1 3" xfId="147"/>
    <cellStyle name="Énfasis2 2" xfId="148"/>
    <cellStyle name="Énfasis2 3" xfId="149"/>
    <cellStyle name="Énfasis3 2" xfId="150"/>
    <cellStyle name="Énfasis3 3" xfId="151"/>
    <cellStyle name="Énfasis4 2" xfId="152"/>
    <cellStyle name="Énfasis4 3" xfId="153"/>
    <cellStyle name="Énfasis5 2" xfId="154"/>
    <cellStyle name="Énfasis5 3" xfId="155"/>
    <cellStyle name="Énfasis6 2" xfId="156"/>
    <cellStyle name="Énfasis6 3" xfId="157"/>
    <cellStyle name="Entrada 2" xfId="158"/>
    <cellStyle name="Entrada 3" xfId="159"/>
    <cellStyle name="Estilo 1" xfId="5"/>
    <cellStyle name="Estilo 1 2" xfId="160"/>
    <cellStyle name="Estilo 1 2 2" xfId="419"/>
    <cellStyle name="Estilo 1 3" xfId="420"/>
    <cellStyle name="Euro" xfId="161"/>
    <cellStyle name="Euro 2" xfId="162"/>
    <cellStyle name="Euro 3" xfId="163"/>
    <cellStyle name="Excel Built-in Normal" xfId="431"/>
    <cellStyle name="Explanatory Text" xfId="164"/>
    <cellStyle name="Fixed" xfId="165"/>
    <cellStyle name="Good" xfId="166"/>
    <cellStyle name="Good 2" xfId="167"/>
    <cellStyle name="Heading 1" xfId="168"/>
    <cellStyle name="Heading 1 2" xfId="169"/>
    <cellStyle name="Heading 2" xfId="170"/>
    <cellStyle name="Heading 2 2" xfId="171"/>
    <cellStyle name="Heading 3" xfId="172"/>
    <cellStyle name="Heading 3 2" xfId="173"/>
    <cellStyle name="Heading 4" xfId="174"/>
    <cellStyle name="Heading 4 2" xfId="175"/>
    <cellStyle name="Hipervínculo 2" xfId="176"/>
    <cellStyle name="Hipervínculo 2 2" xfId="432"/>
    <cellStyle name="Hipervínculo 3" xfId="177"/>
    <cellStyle name="Hipervínculo 4" xfId="433"/>
    <cellStyle name="Hipervínculo 5" xfId="434"/>
    <cellStyle name="Incorrecto 2" xfId="178"/>
    <cellStyle name="Incorrecto 3" xfId="179"/>
    <cellStyle name="Input" xfId="180"/>
    <cellStyle name="Input 2" xfId="181"/>
    <cellStyle name="Juan" xfId="182"/>
    <cellStyle name="Linked Cell" xfId="183"/>
    <cellStyle name="Linked Cell 2" xfId="184"/>
    <cellStyle name="Millares [0] 2" xfId="185"/>
    <cellStyle name="Millares [0] 3" xfId="421"/>
    <cellStyle name="Millares 10" xfId="186"/>
    <cellStyle name="Millares 10 2" xfId="187"/>
    <cellStyle name="Millares 11" xfId="188"/>
    <cellStyle name="Millares 11 2" xfId="189"/>
    <cellStyle name="Millares 2" xfId="3"/>
    <cellStyle name="Millares 2 2" xfId="190"/>
    <cellStyle name="Millares 2 2 2" xfId="191"/>
    <cellStyle name="Millares 2 2 3" xfId="455"/>
    <cellStyle name="Millares 2 3" xfId="192"/>
    <cellStyle name="Millares 2 3 2" xfId="193"/>
    <cellStyle name="Millares 2 3 2 2" xfId="422"/>
    <cellStyle name="Millares 2 3 3" xfId="435"/>
    <cellStyle name="Millares 2 4" xfId="194"/>
    <cellStyle name="Millares 2 5" xfId="423"/>
    <cellStyle name="Millares 2 6" xfId="436"/>
    <cellStyle name="Millares 23" xfId="424"/>
    <cellStyle name="Millares 29" xfId="425"/>
    <cellStyle name="Millares 3" xfId="195"/>
    <cellStyle name="Millares 3 2" xfId="196"/>
    <cellStyle name="Millares 3 2 2" xfId="197"/>
    <cellStyle name="Millares 3 2 2 2" xfId="456"/>
    <cellStyle name="Millares 3 3" xfId="198"/>
    <cellStyle name="Millares 3 4" xfId="199"/>
    <cellStyle name="Millares 4" xfId="200"/>
    <cellStyle name="Millares 4 2" xfId="201"/>
    <cellStyle name="Millares 4 3" xfId="202"/>
    <cellStyle name="Millares 5" xfId="203"/>
    <cellStyle name="Millares 5 2" xfId="204"/>
    <cellStyle name="Millares 5 3" xfId="205"/>
    <cellStyle name="Millares 5 4" xfId="206"/>
    <cellStyle name="Millares 6" xfId="207"/>
    <cellStyle name="Millares 6 2" xfId="208"/>
    <cellStyle name="Millares 6 3" xfId="209"/>
    <cellStyle name="Millares 6 4" xfId="210"/>
    <cellStyle name="Millares 6 5" xfId="211"/>
    <cellStyle name="Millares 7" xfId="212"/>
    <cellStyle name="Millares 8" xfId="213"/>
    <cellStyle name="Millares 8 2" xfId="214"/>
    <cellStyle name="Millares 9" xfId="215"/>
    <cellStyle name="Millares 9 2" xfId="216"/>
    <cellStyle name="Millares 9 3" xfId="217"/>
    <cellStyle name="Moneda" xfId="448" builtinId="4"/>
    <cellStyle name="Moneda [0] 2" xfId="218"/>
    <cellStyle name="Moneda [0] 3" xfId="219"/>
    <cellStyle name="Moneda [0] 4" xfId="220"/>
    <cellStyle name="Moneda 10" xfId="221"/>
    <cellStyle name="Moneda 10 2" xfId="449"/>
    <cellStyle name="Moneda 11" xfId="222"/>
    <cellStyle name="Moneda 12" xfId="223"/>
    <cellStyle name="Moneda 2" xfId="224"/>
    <cellStyle name="Moneda 2 2" xfId="225"/>
    <cellStyle name="Moneda 2 2 2" xfId="226"/>
    <cellStyle name="Moneda 2 3" xfId="227"/>
    <cellStyle name="Moneda 2 4" xfId="228"/>
    <cellStyle name="Moneda 2 4 2" xfId="229"/>
    <cellStyle name="Moneda 2 5" xfId="230"/>
    <cellStyle name="Moneda 2_AP-Anexo" xfId="231"/>
    <cellStyle name="Moneda 3" xfId="232"/>
    <cellStyle name="Moneda 3 2" xfId="233"/>
    <cellStyle name="Moneda 3 2 2" xfId="457"/>
    <cellStyle name="Moneda 3 3" xfId="234"/>
    <cellStyle name="Moneda 3 3 2" xfId="235"/>
    <cellStyle name="Moneda 3 4" xfId="236"/>
    <cellStyle name="Moneda 4" xfId="237"/>
    <cellStyle name="Moneda 4 2" xfId="238"/>
    <cellStyle name="Moneda 4 3" xfId="239"/>
    <cellStyle name="Moneda 4 4" xfId="240"/>
    <cellStyle name="Moneda 5" xfId="241"/>
    <cellStyle name="Moneda 5 2" xfId="242"/>
    <cellStyle name="Moneda 5 3" xfId="243"/>
    <cellStyle name="Moneda 5 4" xfId="244"/>
    <cellStyle name="Moneda 6" xfId="245"/>
    <cellStyle name="Moneda 6 2" xfId="246"/>
    <cellStyle name="Moneda 7" xfId="247"/>
    <cellStyle name="Moneda 7 2" xfId="248"/>
    <cellStyle name="Moneda 8" xfId="249"/>
    <cellStyle name="Moneda 9" xfId="250"/>
    <cellStyle name="Neutral 2" xfId="251"/>
    <cellStyle name="Neutral 3" xfId="252"/>
    <cellStyle name="Normal" xfId="0" builtinId="0"/>
    <cellStyle name="Normal 10" xfId="253"/>
    <cellStyle name="Normal 10 2" xfId="254"/>
    <cellStyle name="Normal 10 2 2" xfId="450"/>
    <cellStyle name="Normal 10 2 3" xfId="437"/>
    <cellStyle name="Normal 10 3" xfId="438"/>
    <cellStyle name="Normal 11" xfId="255"/>
    <cellStyle name="Normal 11 2" xfId="256"/>
    <cellStyle name="Normal 12" xfId="257"/>
    <cellStyle name="Normal 12 2" xfId="258"/>
    <cellStyle name="Normal 13" xfId="259"/>
    <cellStyle name="Normal 13 2" xfId="260"/>
    <cellStyle name="Normal 14" xfId="261"/>
    <cellStyle name="Normal 15" xfId="262"/>
    <cellStyle name="Normal 15 2" xfId="263"/>
    <cellStyle name="Normal 16" xfId="264"/>
    <cellStyle name="Normal 16 2" xfId="265"/>
    <cellStyle name="Normal 17" xfId="266"/>
    <cellStyle name="Normal 17 2" xfId="267"/>
    <cellStyle name="Normal 17 3" xfId="268"/>
    <cellStyle name="Normal 18" xfId="269"/>
    <cellStyle name="Normal 19" xfId="270"/>
    <cellStyle name="Normal 2" xfId="1"/>
    <cellStyle name="Normal 2 2" xfId="271"/>
    <cellStyle name="Normal 2 2 2" xfId="272"/>
    <cellStyle name="Normal 2 2 2 10" xfId="439"/>
    <cellStyle name="Normal 2 2 2 2" xfId="273"/>
    <cellStyle name="Normal 2 2 2 2 2" xfId="274"/>
    <cellStyle name="Normal 2 2 2 3" xfId="7"/>
    <cellStyle name="Normal 2 2 3" xfId="275"/>
    <cellStyle name="Normal 2 2 4" xfId="458"/>
    <cellStyle name="Normal 2 3" xfId="276"/>
    <cellStyle name="Normal 2 3 2" xfId="277"/>
    <cellStyle name="Normal 2 3 3" xfId="278"/>
    <cellStyle name="Normal 2 4" xfId="279"/>
    <cellStyle name="Normal 2 4 2" xfId="280"/>
    <cellStyle name="Normal 2 4 3" xfId="281"/>
    <cellStyle name="Normal 2 4 4" xfId="282"/>
    <cellStyle name="Normal 2 5" xfId="283"/>
    <cellStyle name="Normal 2 9" xfId="284"/>
    <cellStyle name="Normal 20" xfId="285"/>
    <cellStyle name="Normal 21" xfId="286"/>
    <cellStyle name="Normal 22" xfId="287"/>
    <cellStyle name="Normal 23" xfId="288"/>
    <cellStyle name="Normal 23 2" xfId="459"/>
    <cellStyle name="Normal 24" xfId="289"/>
    <cellStyle name="Normal 24 2" xfId="290"/>
    <cellStyle name="Normal 25" xfId="291"/>
    <cellStyle name="Normal 25 2" xfId="292"/>
    <cellStyle name="Normal 26" xfId="293"/>
    <cellStyle name="Normal 26 2" xfId="294"/>
    <cellStyle name="Normal 27" xfId="295"/>
    <cellStyle name="Normal 28" xfId="296"/>
    <cellStyle name="Normal 29" xfId="297"/>
    <cellStyle name="Normal 3" xfId="2"/>
    <cellStyle name="Normal 3 10" xfId="298"/>
    <cellStyle name="Normal 3 10 2" xfId="460"/>
    <cellStyle name="Normal 3 11" xfId="299"/>
    <cellStyle name="Normal 3 12" xfId="300"/>
    <cellStyle name="Normal 3 13" xfId="301"/>
    <cellStyle name="Normal 3 14" xfId="302"/>
    <cellStyle name="Normal 3 15" xfId="303"/>
    <cellStyle name="Normal 3 16" xfId="304"/>
    <cellStyle name="Normal 3 17" xfId="305"/>
    <cellStyle name="Normal 3 18" xfId="306"/>
    <cellStyle name="Normal 3 19" xfId="307"/>
    <cellStyle name="Normal 3 2" xfId="308"/>
    <cellStyle name="Normal 3 2 2" xfId="309"/>
    <cellStyle name="Normal 3 2 2 2" xfId="310"/>
    <cellStyle name="Normal 3 2 2 3" xfId="454"/>
    <cellStyle name="Normal 3 2 3" xfId="311"/>
    <cellStyle name="Normal 3 20" xfId="312"/>
    <cellStyle name="Normal 3 21" xfId="313"/>
    <cellStyle name="Normal 3 22" xfId="314"/>
    <cellStyle name="Normal 3 23" xfId="315"/>
    <cellStyle name="Normal 3 24" xfId="316"/>
    <cellStyle name="Normal 3 25" xfId="317"/>
    <cellStyle name="Normal 3 26" xfId="318"/>
    <cellStyle name="Normal 3 27" xfId="319"/>
    <cellStyle name="Normal 3 28" xfId="320"/>
    <cellStyle name="Normal 3 29" xfId="321"/>
    <cellStyle name="Normal 3 3" xfId="322"/>
    <cellStyle name="Normal 3 3 2" xfId="323"/>
    <cellStyle name="Normal 3 30" xfId="324"/>
    <cellStyle name="Normal 3 31" xfId="325"/>
    <cellStyle name="Normal 3 32" xfId="326"/>
    <cellStyle name="Normal 3 33" xfId="6"/>
    <cellStyle name="Normal 3 4" xfId="327"/>
    <cellStyle name="Normal 3 5" xfId="328"/>
    <cellStyle name="Normal 3 5 2" xfId="329"/>
    <cellStyle name="Normal 3 6" xfId="330"/>
    <cellStyle name="Normal 3 6 2" xfId="331"/>
    <cellStyle name="Normal 3 7" xfId="332"/>
    <cellStyle name="Normal 3 8" xfId="333"/>
    <cellStyle name="Normal 3 9" xfId="334"/>
    <cellStyle name="Normal 30" xfId="335"/>
    <cellStyle name="Normal 31" xfId="336"/>
    <cellStyle name="Normal 32" xfId="337"/>
    <cellStyle name="Normal 33" xfId="338"/>
    <cellStyle name="Normal 34" xfId="339"/>
    <cellStyle name="Normal 35" xfId="340"/>
    <cellStyle name="Normal 36" xfId="341"/>
    <cellStyle name="Normal 37" xfId="342"/>
    <cellStyle name="Normal 38" xfId="343"/>
    <cellStyle name="Normal 39" xfId="344"/>
    <cellStyle name="Normal 4" xfId="345"/>
    <cellStyle name="Normal 4 2" xfId="346"/>
    <cellStyle name="Normal 4 2 2" xfId="347"/>
    <cellStyle name="Normal 4 2 2 2" xfId="9"/>
    <cellStyle name="Normal 4 2 2 3" xfId="440"/>
    <cellStyle name="Normal 4 2 2 4" xfId="441"/>
    <cellStyle name="Normal 4 3" xfId="348"/>
    <cellStyle name="Normal 4 3 2" xfId="442"/>
    <cellStyle name="Normal 4 4" xfId="349"/>
    <cellStyle name="Normal 4 4 2" xfId="461"/>
    <cellStyle name="Normal 40" xfId="443"/>
    <cellStyle name="Normal 42" xfId="451"/>
    <cellStyle name="Normal 46" xfId="444"/>
    <cellStyle name="Normal 5" xfId="350"/>
    <cellStyle name="Normal 5 2" xfId="10"/>
    <cellStyle name="Normal 5 2 2 2" xfId="445"/>
    <cellStyle name="Normal 5 3" xfId="351"/>
    <cellStyle name="Normal 5 4" xfId="352"/>
    <cellStyle name="Normal 5 4 2" xfId="452"/>
    <cellStyle name="Normal 5 8" xfId="453"/>
    <cellStyle name="Normal 5_AP-Anexo" xfId="353"/>
    <cellStyle name="Normal 56" xfId="354"/>
    <cellStyle name="Normal 6" xfId="355"/>
    <cellStyle name="Normal 6 2" xfId="356"/>
    <cellStyle name="Normal 6 3" xfId="357"/>
    <cellStyle name="Normal 6 4" xfId="358"/>
    <cellStyle name="Normal 7" xfId="359"/>
    <cellStyle name="Normal 7 2" xfId="360"/>
    <cellStyle name="Normal 7 3" xfId="361"/>
    <cellStyle name="Normal 7 4" xfId="362"/>
    <cellStyle name="Normal 8" xfId="363"/>
    <cellStyle name="Normal 8 2" xfId="364"/>
    <cellStyle name="Normal 9" xfId="365"/>
    <cellStyle name="Normal 9 2" xfId="366"/>
    <cellStyle name="Notas 2" xfId="367"/>
    <cellStyle name="Notas 3" xfId="368"/>
    <cellStyle name="Note" xfId="369"/>
    <cellStyle name="Note 2" xfId="370"/>
    <cellStyle name="Output" xfId="371"/>
    <cellStyle name="Output 2" xfId="372"/>
    <cellStyle name="Percent 2" xfId="373"/>
    <cellStyle name="Percent 4" xfId="374"/>
    <cellStyle name="Porcentaje 2" xfId="4"/>
    <cellStyle name="Porcentaje 2 2" xfId="375"/>
    <cellStyle name="Porcentaje 2 3" xfId="446"/>
    <cellStyle name="Porcentaje 3" xfId="376"/>
    <cellStyle name="Porcentaje 4" xfId="377"/>
    <cellStyle name="Porcentual 2" xfId="378"/>
    <cellStyle name="Porcentual 2 2" xfId="379"/>
    <cellStyle name="Porcentual 2 2 2" xfId="8"/>
    <cellStyle name="Porcentual 2 2 2 2" xfId="447"/>
    <cellStyle name="Porcentual 2 3" xfId="462"/>
    <cellStyle name="Porcentual 3" xfId="380"/>
    <cellStyle name="Porcentual 3 2" xfId="381"/>
    <cellStyle name="Porcentual 3 3" xfId="382"/>
    <cellStyle name="Porcentual 3 4" xfId="383"/>
    <cellStyle name="Porcentual 4" xfId="384"/>
    <cellStyle name="Porcentual 5" xfId="385"/>
    <cellStyle name="Porcentual 6" xfId="463"/>
    <cellStyle name="Porcentual 6 2" xfId="426"/>
    <cellStyle name="Porcentual JUAN" xfId="386"/>
    <cellStyle name="PSChar" xfId="387"/>
    <cellStyle name="PSDate" xfId="388"/>
    <cellStyle name="PSDec" xfId="389"/>
    <cellStyle name="PSHeading" xfId="390"/>
    <cellStyle name="Salida 2" xfId="391"/>
    <cellStyle name="Salida 3" xfId="392"/>
    <cellStyle name="semaforo" xfId="393"/>
    <cellStyle name="Style 1" xfId="394"/>
    <cellStyle name="Style 1 2" xfId="395"/>
    <cellStyle name="Texto de advertencia 2" xfId="396"/>
    <cellStyle name="Texto de advertencia 3" xfId="397"/>
    <cellStyle name="Texto explicativo 2" xfId="398"/>
    <cellStyle name="Texto explicativo 3" xfId="399"/>
    <cellStyle name="Title" xfId="400"/>
    <cellStyle name="Title 2" xfId="401"/>
    <cellStyle name="Título 1 2" xfId="402"/>
    <cellStyle name="Título 1 3" xfId="403"/>
    <cellStyle name="Título 1 4" xfId="404"/>
    <cellStyle name="Título 2 2" xfId="405"/>
    <cellStyle name="Título 2 3" xfId="406"/>
    <cellStyle name="Título 3 2" xfId="407"/>
    <cellStyle name="Título 3 3" xfId="408"/>
    <cellStyle name="Título 4" xfId="409"/>
    <cellStyle name="Título 5" xfId="410"/>
    <cellStyle name="Título 6" xfId="411"/>
    <cellStyle name="Total 2" xfId="412"/>
    <cellStyle name="Total 3" xfId="413"/>
    <cellStyle name="Warning Text" xfId="4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ALAZJ01\Configuraci&#243;n%20local\Archivos%20temporales%20de%20Internet\OLK7\Retornos%20y%20PdeU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ime%20Salazar\ultimos\Backup122002%20a%2006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RECCION%20TECNICA\COLECTIVAS\Backup122002%20a%2006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CIONES"/>
      <sheetName val="CONTROL CUENTA"/>
    </sheetNames>
    <sheetDataSet>
      <sheetData sheetId="0" refreshError="1"/>
      <sheetData sheetId="1" refreshError="1">
        <row r="1">
          <cell r="A1" t="str">
            <v>Asignación</v>
          </cell>
          <cell r="B1" t="str">
            <v>Referencia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Ramo</v>
          </cell>
          <cell r="H1" t="str">
            <v>Texto</v>
          </cell>
          <cell r="I1" t="str">
            <v>Fecha doc.</v>
          </cell>
          <cell r="J1" t="str">
            <v>Fe.contab.</v>
          </cell>
          <cell r="K1" t="str">
            <v>Importe en ML</v>
          </cell>
        </row>
        <row r="2">
          <cell r="A2" t="str">
            <v>860523406</v>
          </cell>
          <cell r="B2" t="str">
            <v>0063</v>
          </cell>
          <cell r="C2" t="str">
            <v>520000272</v>
          </cell>
          <cell r="D2">
            <v>203</v>
          </cell>
          <cell r="E2" t="str">
            <v>RE</v>
          </cell>
          <cell r="F2" t="str">
            <v>81</v>
          </cell>
          <cell r="G2" t="str">
            <v>22</v>
          </cell>
          <cell r="H2" t="str">
            <v>FONDICER</v>
          </cell>
        </row>
        <row r="3">
          <cell r="A3" t="str">
            <v>891855736</v>
          </cell>
          <cell r="B3" t="str">
            <v>0700</v>
          </cell>
          <cell r="C3" t="str">
            <v>520000395</v>
          </cell>
          <cell r="D3">
            <v>240</v>
          </cell>
          <cell r="E3" t="str">
            <v>RE</v>
          </cell>
          <cell r="F3" t="str">
            <v>81</v>
          </cell>
          <cell r="G3" t="str">
            <v>22</v>
          </cell>
          <cell r="H3" t="str">
            <v>Asesores de Seguros Moros Ltda</v>
          </cell>
        </row>
        <row r="4">
          <cell r="A4" t="str">
            <v>10135708</v>
          </cell>
          <cell r="B4" t="str">
            <v>0466</v>
          </cell>
          <cell r="C4" t="str">
            <v>520000399</v>
          </cell>
          <cell r="D4">
            <v>218</v>
          </cell>
          <cell r="E4" t="str">
            <v>RE</v>
          </cell>
          <cell r="F4" t="str">
            <v>81</v>
          </cell>
          <cell r="G4" t="str">
            <v>22</v>
          </cell>
          <cell r="H4" t="str">
            <v>CASTAÑEDA TABORDA JAVIER</v>
          </cell>
        </row>
        <row r="5">
          <cell r="A5" t="str">
            <v>800090381</v>
          </cell>
          <cell r="B5" t="str">
            <v>BG0081882</v>
          </cell>
          <cell r="C5" t="str">
            <v>520000397</v>
          </cell>
          <cell r="D5">
            <v>203</v>
          </cell>
          <cell r="E5" t="str">
            <v>RE</v>
          </cell>
          <cell r="F5" t="str">
            <v>81</v>
          </cell>
          <cell r="G5" t="str">
            <v>22</v>
          </cell>
          <cell r="H5" t="str">
            <v>CONCARRO</v>
          </cell>
        </row>
        <row r="6">
          <cell r="A6" t="str">
            <v>891855736</v>
          </cell>
          <cell r="B6" t="str">
            <v>0702</v>
          </cell>
          <cell r="C6" t="str">
            <v>520000396</v>
          </cell>
          <cell r="D6">
            <v>240</v>
          </cell>
          <cell r="E6" t="str">
            <v>RE</v>
          </cell>
          <cell r="F6" t="str">
            <v>81</v>
          </cell>
          <cell r="G6" t="str">
            <v>22</v>
          </cell>
          <cell r="H6" t="str">
            <v>Asesores de Seguros Moros Ltda</v>
          </cell>
        </row>
        <row r="7">
          <cell r="A7" t="str">
            <v>830017300</v>
          </cell>
          <cell r="B7" t="str">
            <v>0024</v>
          </cell>
          <cell r="C7" t="str">
            <v>520000478</v>
          </cell>
          <cell r="D7">
            <v>203</v>
          </cell>
          <cell r="E7" t="str">
            <v>RE</v>
          </cell>
          <cell r="F7" t="str">
            <v>81</v>
          </cell>
          <cell r="G7" t="str">
            <v>22</v>
          </cell>
          <cell r="H7" t="str">
            <v>OAG GARZONAUTOS LTDA</v>
          </cell>
        </row>
        <row r="8">
          <cell r="A8" t="str">
            <v>800090381</v>
          </cell>
          <cell r="B8" t="str">
            <v>BG-0082293</v>
          </cell>
          <cell r="C8" t="str">
            <v>520000476</v>
          </cell>
          <cell r="D8">
            <v>203</v>
          </cell>
          <cell r="E8" t="str">
            <v>RE</v>
          </cell>
          <cell r="F8" t="str">
            <v>81</v>
          </cell>
          <cell r="G8" t="str">
            <v>22</v>
          </cell>
          <cell r="H8" t="str">
            <v>CONCARRO</v>
          </cell>
        </row>
        <row r="9">
          <cell r="A9" t="str">
            <v>860054531</v>
          </cell>
          <cell r="B9" t="str">
            <v>C.C</v>
          </cell>
          <cell r="C9" t="str">
            <v>520000480</v>
          </cell>
          <cell r="D9">
            <v>203</v>
          </cell>
          <cell r="E9" t="str">
            <v>RE</v>
          </cell>
          <cell r="F9" t="str">
            <v>81</v>
          </cell>
          <cell r="G9" t="str">
            <v>22</v>
          </cell>
          <cell r="H9" t="str">
            <v>CONFINANCIERA S A</v>
          </cell>
        </row>
        <row r="10">
          <cell r="A10" t="str">
            <v>860075780</v>
          </cell>
          <cell r="B10" t="str">
            <v>DRNO.0037</v>
          </cell>
          <cell r="C10" t="str">
            <v>520000632</v>
          </cell>
          <cell r="D10">
            <v>201</v>
          </cell>
          <cell r="E10" t="str">
            <v>RE</v>
          </cell>
          <cell r="F10" t="str">
            <v>81</v>
          </cell>
          <cell r="G10" t="str">
            <v>22</v>
          </cell>
          <cell r="H10" t="str">
            <v>JURISCOOP</v>
          </cell>
        </row>
        <row r="11">
          <cell r="A11" t="str">
            <v>890927705</v>
          </cell>
          <cell r="B11">
            <v>0</v>
          </cell>
          <cell r="C11" t="str">
            <v>1590000002</v>
          </cell>
          <cell r="D11">
            <v>209</v>
          </cell>
          <cell r="E11" t="str">
            <v>JG</v>
          </cell>
          <cell r="F11" t="str">
            <v>40</v>
          </cell>
          <cell r="G11" t="str">
            <v>22</v>
          </cell>
          <cell r="H11" t="str">
            <v>OP103123;              SULEASING S.A.;</v>
          </cell>
        </row>
        <row r="12">
          <cell r="A12" t="str">
            <v>860026153</v>
          </cell>
          <cell r="B12">
            <v>0</v>
          </cell>
          <cell r="C12" t="str">
            <v>1590000007</v>
          </cell>
          <cell r="D12">
            <v>202</v>
          </cell>
          <cell r="E12" t="str">
            <v>JG</v>
          </cell>
          <cell r="F12" t="str">
            <v>40</v>
          </cell>
          <cell r="G12" t="str">
            <v>22</v>
          </cell>
          <cell r="H12" t="str">
            <v>OP681313;              SOMEC;</v>
          </cell>
        </row>
        <row r="13">
          <cell r="A13" t="str">
            <v>860026153</v>
          </cell>
          <cell r="B13">
            <v>0</v>
          </cell>
          <cell r="C13" t="str">
            <v>1590000007</v>
          </cell>
          <cell r="D13">
            <v>202</v>
          </cell>
          <cell r="E13" t="str">
            <v>JG</v>
          </cell>
          <cell r="F13" t="str">
            <v>40</v>
          </cell>
          <cell r="G13" t="str">
            <v>22</v>
          </cell>
          <cell r="H13" t="str">
            <v>OP681314;              SOMEC;</v>
          </cell>
        </row>
        <row r="14">
          <cell r="A14" t="str">
            <v>860026153</v>
          </cell>
          <cell r="B14">
            <v>0</v>
          </cell>
          <cell r="C14" t="str">
            <v>1590000007</v>
          </cell>
          <cell r="D14">
            <v>202</v>
          </cell>
          <cell r="E14" t="str">
            <v>JG</v>
          </cell>
          <cell r="F14" t="str">
            <v>40</v>
          </cell>
          <cell r="G14" t="str">
            <v>22</v>
          </cell>
          <cell r="H14" t="str">
            <v>OP681311;              SOMEC;</v>
          </cell>
        </row>
        <row r="15">
          <cell r="A15" t="str">
            <v>860026153</v>
          </cell>
          <cell r="B15">
            <v>0</v>
          </cell>
          <cell r="C15" t="str">
            <v>1590000007</v>
          </cell>
          <cell r="D15">
            <v>202</v>
          </cell>
          <cell r="E15" t="str">
            <v>JG</v>
          </cell>
          <cell r="F15" t="str">
            <v>40</v>
          </cell>
          <cell r="G15" t="str">
            <v>22</v>
          </cell>
          <cell r="H15" t="str">
            <v>OP681312;              SOMEC;</v>
          </cell>
        </row>
        <row r="16">
          <cell r="A16" t="str">
            <v>860027186</v>
          </cell>
          <cell r="B16">
            <v>0</v>
          </cell>
          <cell r="C16" t="str">
            <v>1590000007</v>
          </cell>
          <cell r="D16">
            <v>203</v>
          </cell>
          <cell r="E16" t="str">
            <v>JG</v>
          </cell>
          <cell r="F16" t="str">
            <v>40</v>
          </cell>
          <cell r="G16" t="str">
            <v>22</v>
          </cell>
          <cell r="H16" t="str">
            <v>OP913884;              COOP. DE PROFESORES D;</v>
          </cell>
        </row>
        <row r="17">
          <cell r="A17" t="str">
            <v>860065913</v>
          </cell>
          <cell r="B17">
            <v>0</v>
          </cell>
          <cell r="C17" t="str">
            <v>1590000015</v>
          </cell>
          <cell r="D17">
            <v>207</v>
          </cell>
          <cell r="E17" t="str">
            <v>JG</v>
          </cell>
          <cell r="F17" t="str">
            <v>40</v>
          </cell>
          <cell r="G17" t="str">
            <v>22</v>
          </cell>
          <cell r="H17" t="str">
            <v>OP433243;              COMPA#IA FINANCIERA I;</v>
          </cell>
        </row>
        <row r="18">
          <cell r="A18" t="str">
            <v>800245873</v>
          </cell>
          <cell r="B18">
            <v>0</v>
          </cell>
          <cell r="C18" t="str">
            <v>1590000019</v>
          </cell>
          <cell r="D18">
            <v>203</v>
          </cell>
          <cell r="E18" t="str">
            <v>JG</v>
          </cell>
          <cell r="F18" t="str">
            <v>40</v>
          </cell>
          <cell r="G18" t="str">
            <v>22</v>
          </cell>
          <cell r="H18" t="str">
            <v>OP916497;              A.S.G. AGENCIA;</v>
          </cell>
        </row>
        <row r="19">
          <cell r="A19" t="str">
            <v>860056784</v>
          </cell>
          <cell r="B19">
            <v>0</v>
          </cell>
          <cell r="C19" t="str">
            <v>1590000019</v>
          </cell>
          <cell r="D19">
            <v>203</v>
          </cell>
          <cell r="E19" t="str">
            <v>JG</v>
          </cell>
          <cell r="F19" t="str">
            <v>40</v>
          </cell>
          <cell r="G19" t="str">
            <v>22</v>
          </cell>
          <cell r="H19" t="str">
            <v>OP916705;              AVIA CORREDORES;</v>
          </cell>
        </row>
        <row r="20">
          <cell r="A20" t="str">
            <v>860032330</v>
          </cell>
          <cell r="B20">
            <v>0</v>
          </cell>
          <cell r="C20" t="str">
            <v>1590000020</v>
          </cell>
          <cell r="D20">
            <v>209</v>
          </cell>
          <cell r="E20" t="str">
            <v>JG</v>
          </cell>
          <cell r="F20" t="str">
            <v>40</v>
          </cell>
          <cell r="G20" t="str">
            <v>22</v>
          </cell>
          <cell r="H20" t="str">
            <v>OP103593;              SUFINANCIAMIEN TO S.A;</v>
          </cell>
        </row>
        <row r="21">
          <cell r="A21" t="str">
            <v>805019168</v>
          </cell>
          <cell r="B21">
            <v>0</v>
          </cell>
          <cell r="C21" t="str">
            <v>1590000020</v>
          </cell>
          <cell r="D21">
            <v>207</v>
          </cell>
          <cell r="E21" t="str">
            <v>JG</v>
          </cell>
          <cell r="F21" t="str">
            <v>40</v>
          </cell>
          <cell r="G21" t="str">
            <v>22</v>
          </cell>
          <cell r="H21" t="str">
            <v>OP433373;              INVERGRUPO RENGIFO S.;</v>
          </cell>
        </row>
        <row r="23">
          <cell r="A23" t="str">
            <v>Asignación</v>
          </cell>
          <cell r="B23" t="str">
            <v>Referencia</v>
          </cell>
          <cell r="C23" t="str">
            <v>Nº doc.</v>
          </cell>
          <cell r="D23" t="str">
            <v>Div.</v>
          </cell>
          <cell r="E23" t="str">
            <v>Clase</v>
          </cell>
          <cell r="F23" t="str">
            <v>CT</v>
          </cell>
          <cell r="G23" t="str">
            <v>Ramo</v>
          </cell>
          <cell r="H23" t="str">
            <v>Texto</v>
          </cell>
        </row>
        <row r="24">
          <cell r="A24" t="str">
            <v>800057218</v>
          </cell>
          <cell r="B24" t="str">
            <v>0003478</v>
          </cell>
          <cell r="C24" t="str">
            <v>520001575</v>
          </cell>
          <cell r="D24">
            <v>209</v>
          </cell>
          <cell r="E24" t="str">
            <v>RE</v>
          </cell>
          <cell r="F24" t="str">
            <v>81</v>
          </cell>
          <cell r="G24" t="str">
            <v>22</v>
          </cell>
          <cell r="H24" t="str">
            <v>PRODUCTORES DE SEG.DE ANTIOQUA</v>
          </cell>
        </row>
        <row r="25">
          <cell r="A25" t="str">
            <v>860523406</v>
          </cell>
          <cell r="B25" t="str">
            <v>0065</v>
          </cell>
          <cell r="C25" t="str">
            <v>520001721</v>
          </cell>
          <cell r="D25">
            <v>203</v>
          </cell>
          <cell r="E25" t="str">
            <v>RE</v>
          </cell>
          <cell r="F25" t="str">
            <v>81</v>
          </cell>
          <cell r="G25" t="str">
            <v>22</v>
          </cell>
          <cell r="H25" t="str">
            <v>FONDICER</v>
          </cell>
        </row>
        <row r="26">
          <cell r="A26" t="str">
            <v>19426099</v>
          </cell>
          <cell r="B26" t="str">
            <v>C.C</v>
          </cell>
          <cell r="C26" t="str">
            <v>520001711</v>
          </cell>
          <cell r="D26">
            <v>203</v>
          </cell>
          <cell r="E26" t="str">
            <v>RE</v>
          </cell>
          <cell r="F26" t="str">
            <v>81</v>
          </cell>
          <cell r="G26" t="str">
            <v>22</v>
          </cell>
          <cell r="H26" t="str">
            <v>GALLO CHAVES ERIC MAURICIO</v>
          </cell>
        </row>
        <row r="27">
          <cell r="A27" t="str">
            <v>860021738</v>
          </cell>
          <cell r="B27" t="str">
            <v>0178</v>
          </cell>
          <cell r="C27" t="str">
            <v>520002308</v>
          </cell>
          <cell r="D27">
            <v>201</v>
          </cell>
          <cell r="E27" t="str">
            <v>RE</v>
          </cell>
          <cell r="F27" t="str">
            <v>81</v>
          </cell>
          <cell r="G27" t="str">
            <v>22</v>
          </cell>
          <cell r="H27" t="str">
            <v>COACUEDUCTO.</v>
          </cell>
        </row>
        <row r="28">
          <cell r="A28" t="str">
            <v>860026244</v>
          </cell>
          <cell r="B28" t="str">
            <v>1105</v>
          </cell>
          <cell r="C28" t="str">
            <v>520002527</v>
          </cell>
          <cell r="D28">
            <v>201</v>
          </cell>
          <cell r="E28" t="str">
            <v>RE</v>
          </cell>
          <cell r="F28" t="str">
            <v>81</v>
          </cell>
          <cell r="G28" t="str">
            <v>22</v>
          </cell>
          <cell r="H28" t="str">
            <v>FIGUEROA Y CASTILLO LTDA. AG.</v>
          </cell>
        </row>
        <row r="29">
          <cell r="A29" t="str">
            <v>891855073</v>
          </cell>
          <cell r="B29" t="str">
            <v>0999</v>
          </cell>
          <cell r="C29" t="str">
            <v>520002668</v>
          </cell>
          <cell r="D29">
            <v>521</v>
          </cell>
          <cell r="E29" t="str">
            <v>RE</v>
          </cell>
          <cell r="F29" t="str">
            <v>81</v>
          </cell>
          <cell r="G29" t="str">
            <v>22</v>
          </cell>
          <cell r="H29" t="str">
            <v>Fondo de Empleados de Planta y</v>
          </cell>
        </row>
        <row r="30">
          <cell r="A30" t="str">
            <v>891855736</v>
          </cell>
          <cell r="B30" t="str">
            <v>0709</v>
          </cell>
          <cell r="C30" t="str">
            <v>520002670</v>
          </cell>
          <cell r="D30">
            <v>240</v>
          </cell>
          <cell r="E30" t="str">
            <v>RE</v>
          </cell>
          <cell r="F30" t="str">
            <v>81</v>
          </cell>
          <cell r="G30" t="str">
            <v>22</v>
          </cell>
          <cell r="H30" t="str">
            <v>Asesores de Seguros Moros Ltda</v>
          </cell>
        </row>
        <row r="31">
          <cell r="A31" t="str">
            <v>800148989</v>
          </cell>
          <cell r="B31" t="str">
            <v>0911</v>
          </cell>
          <cell r="C31" t="str">
            <v>520002905</v>
          </cell>
          <cell r="D31">
            <v>212</v>
          </cell>
          <cell r="E31" t="str">
            <v>RE</v>
          </cell>
          <cell r="F31" t="str">
            <v>81</v>
          </cell>
          <cell r="G31" t="str">
            <v>22</v>
          </cell>
          <cell r="H31" t="str">
            <v>PRESENTE Y FUTURO LTDA. ASESOR</v>
          </cell>
        </row>
        <row r="32">
          <cell r="A32" t="str">
            <v>800090381</v>
          </cell>
          <cell r="B32" t="str">
            <v>BG0082656</v>
          </cell>
          <cell r="C32" t="str">
            <v>520003009</v>
          </cell>
          <cell r="D32">
            <v>203</v>
          </cell>
          <cell r="E32" t="str">
            <v>RE</v>
          </cell>
          <cell r="F32" t="str">
            <v>81</v>
          </cell>
          <cell r="G32" t="str">
            <v>22</v>
          </cell>
          <cell r="H32" t="str">
            <v>CONCARRO</v>
          </cell>
        </row>
        <row r="33">
          <cell r="A33" t="str">
            <v>860065913</v>
          </cell>
          <cell r="B33">
            <v>0</v>
          </cell>
          <cell r="C33" t="str">
            <v>1590000030</v>
          </cell>
          <cell r="D33">
            <v>207</v>
          </cell>
          <cell r="E33" t="str">
            <v>JG</v>
          </cell>
          <cell r="F33" t="str">
            <v>40</v>
          </cell>
          <cell r="G33" t="str">
            <v>22</v>
          </cell>
          <cell r="H33" t="str">
            <v>OP435167;              COMPA#IA FINANCIERA I;</v>
          </cell>
        </row>
        <row r="34">
          <cell r="A34" t="str">
            <v>860026153</v>
          </cell>
          <cell r="B34">
            <v>0</v>
          </cell>
          <cell r="C34" t="str">
            <v>1590000034</v>
          </cell>
          <cell r="D34">
            <v>202</v>
          </cell>
          <cell r="E34" t="str">
            <v>JG</v>
          </cell>
          <cell r="F34" t="str">
            <v>40</v>
          </cell>
          <cell r="G34" t="str">
            <v>22</v>
          </cell>
          <cell r="H34" t="str">
            <v>OP686792;              SOMEC;</v>
          </cell>
        </row>
        <row r="35">
          <cell r="A35" t="str">
            <v>860056784</v>
          </cell>
          <cell r="B35">
            <v>0</v>
          </cell>
          <cell r="C35" t="str">
            <v>1590000040</v>
          </cell>
          <cell r="D35">
            <v>203</v>
          </cell>
          <cell r="E35" t="str">
            <v>JG</v>
          </cell>
          <cell r="F35" t="str">
            <v>40</v>
          </cell>
          <cell r="G35" t="str">
            <v>22</v>
          </cell>
          <cell r="H35" t="str">
            <v>OP921025;              AVIA CORREDORES;</v>
          </cell>
        </row>
        <row r="36">
          <cell r="A36" t="str">
            <v>860014040</v>
          </cell>
          <cell r="B36">
            <v>0</v>
          </cell>
          <cell r="C36" t="str">
            <v>1590000041</v>
          </cell>
          <cell r="D36">
            <v>202</v>
          </cell>
          <cell r="E36" t="str">
            <v>JG</v>
          </cell>
          <cell r="F36" t="str">
            <v>40</v>
          </cell>
          <cell r="G36" t="str">
            <v>22</v>
          </cell>
          <cell r="H36" t="str">
            <v>OP687645;              COASMEDAS LTDA.;</v>
          </cell>
        </row>
        <row r="37">
          <cell r="A37" t="str">
            <v>860014040</v>
          </cell>
          <cell r="B37">
            <v>0</v>
          </cell>
          <cell r="C37" t="str">
            <v>1590000041</v>
          </cell>
          <cell r="D37">
            <v>202</v>
          </cell>
          <cell r="E37" t="str">
            <v>JG</v>
          </cell>
          <cell r="F37" t="str">
            <v>40</v>
          </cell>
          <cell r="G37" t="str">
            <v>22</v>
          </cell>
          <cell r="H37" t="str">
            <v>OP688085;              COASMEDAS LTDA.;</v>
          </cell>
        </row>
        <row r="38">
          <cell r="A38" t="str">
            <v>860007647</v>
          </cell>
          <cell r="B38">
            <v>0</v>
          </cell>
          <cell r="C38" t="str">
            <v>1590000041</v>
          </cell>
          <cell r="D38">
            <v>202</v>
          </cell>
          <cell r="E38" t="str">
            <v>JG</v>
          </cell>
          <cell r="F38" t="str">
            <v>40</v>
          </cell>
          <cell r="G38" t="str">
            <v>22</v>
          </cell>
          <cell r="H38" t="str">
            <v>OP687658;              FEBOR ENTIDAD COOPERA;</v>
          </cell>
        </row>
        <row r="39">
          <cell r="A39" t="str">
            <v>860007647</v>
          </cell>
          <cell r="B39">
            <v>0</v>
          </cell>
          <cell r="C39" t="str">
            <v>1590000041</v>
          </cell>
          <cell r="D39">
            <v>202</v>
          </cell>
          <cell r="E39" t="str">
            <v>JG</v>
          </cell>
          <cell r="F39" t="str">
            <v>40</v>
          </cell>
          <cell r="G39" t="str">
            <v>22</v>
          </cell>
          <cell r="H39" t="str">
            <v>OP687659;              FEBOR ENTIDAD COOPERA;</v>
          </cell>
        </row>
        <row r="40">
          <cell r="A40" t="str">
            <v>860014040</v>
          </cell>
          <cell r="B40">
            <v>0</v>
          </cell>
          <cell r="C40" t="str">
            <v>1590000041</v>
          </cell>
          <cell r="D40">
            <v>202</v>
          </cell>
          <cell r="E40" t="str">
            <v>JG</v>
          </cell>
          <cell r="F40" t="str">
            <v>40</v>
          </cell>
          <cell r="G40" t="str">
            <v>22</v>
          </cell>
          <cell r="H40" t="str">
            <v>OP687644;              COASMEDAS LTDA.;</v>
          </cell>
        </row>
        <row r="41">
          <cell r="A41" t="str">
            <v>860032330</v>
          </cell>
          <cell r="B41">
            <v>0</v>
          </cell>
          <cell r="C41" t="str">
            <v>1590000042</v>
          </cell>
          <cell r="D41">
            <v>209</v>
          </cell>
          <cell r="E41" t="str">
            <v>JG</v>
          </cell>
          <cell r="F41" t="str">
            <v>40</v>
          </cell>
          <cell r="G41" t="str">
            <v>22</v>
          </cell>
          <cell r="H41" t="str">
            <v>OP104163;              SUFINANCIAMIEN TO S.A;</v>
          </cell>
        </row>
        <row r="42">
          <cell r="A42" t="str">
            <v>860045057</v>
          </cell>
          <cell r="B42">
            <v>0</v>
          </cell>
          <cell r="C42" t="str">
            <v>1590000042</v>
          </cell>
          <cell r="D42">
            <v>202</v>
          </cell>
          <cell r="E42" t="str">
            <v>JG</v>
          </cell>
          <cell r="F42" t="str">
            <v>40</v>
          </cell>
          <cell r="G42" t="str">
            <v>22</v>
          </cell>
          <cell r="H42" t="str">
            <v>OP689008;              FINANCIERA MAZDA CRED;</v>
          </cell>
        </row>
        <row r="43">
          <cell r="A43" t="str">
            <v>860045057</v>
          </cell>
          <cell r="B43">
            <v>0</v>
          </cell>
          <cell r="C43" t="str">
            <v>1590000042</v>
          </cell>
          <cell r="D43">
            <v>202</v>
          </cell>
          <cell r="E43" t="str">
            <v>JG</v>
          </cell>
          <cell r="F43" t="str">
            <v>40</v>
          </cell>
          <cell r="G43" t="str">
            <v>22</v>
          </cell>
          <cell r="H43" t="str">
            <v>OP688980;              FINANCIERA MAZDA CRED;</v>
          </cell>
        </row>
        <row r="44">
          <cell r="A44" t="str">
            <v>860045057</v>
          </cell>
          <cell r="B44">
            <v>0</v>
          </cell>
          <cell r="C44" t="str">
            <v>1590000042</v>
          </cell>
          <cell r="D44">
            <v>202</v>
          </cell>
          <cell r="E44" t="str">
            <v>JG</v>
          </cell>
          <cell r="F44" t="str">
            <v>40</v>
          </cell>
          <cell r="G44" t="str">
            <v>22</v>
          </cell>
          <cell r="H44" t="str">
            <v>OP688981;              FINANCIERA MAZDA CRED;</v>
          </cell>
        </row>
        <row r="45">
          <cell r="A45" t="str">
            <v>860045057</v>
          </cell>
          <cell r="B45">
            <v>0</v>
          </cell>
          <cell r="C45" t="str">
            <v>1590000042</v>
          </cell>
          <cell r="D45">
            <v>202</v>
          </cell>
          <cell r="E45" t="str">
            <v>JG</v>
          </cell>
          <cell r="F45" t="str">
            <v>40</v>
          </cell>
          <cell r="G45" t="str">
            <v>22</v>
          </cell>
          <cell r="H45" t="str">
            <v>OP689002;              FINANCIERA MAZDA CRED;</v>
          </cell>
        </row>
        <row r="46">
          <cell r="A46" t="str">
            <v>860045057</v>
          </cell>
          <cell r="B46">
            <v>0</v>
          </cell>
          <cell r="C46" t="str">
            <v>1590000042</v>
          </cell>
          <cell r="D46">
            <v>202</v>
          </cell>
          <cell r="E46" t="str">
            <v>JG</v>
          </cell>
          <cell r="F46" t="str">
            <v>40</v>
          </cell>
          <cell r="G46" t="str">
            <v>22</v>
          </cell>
          <cell r="H46" t="str">
            <v>OP689003;              FINANCIERA MAZDA CRED;</v>
          </cell>
        </row>
        <row r="47">
          <cell r="A47" t="str">
            <v>860045057</v>
          </cell>
          <cell r="B47">
            <v>0</v>
          </cell>
          <cell r="C47" t="str">
            <v>1590000042</v>
          </cell>
          <cell r="D47">
            <v>202</v>
          </cell>
          <cell r="E47" t="str">
            <v>JG</v>
          </cell>
          <cell r="F47" t="str">
            <v>40</v>
          </cell>
          <cell r="G47" t="str">
            <v>22</v>
          </cell>
          <cell r="H47" t="str">
            <v>OP689004;              FINANCIERA MAZDA CRED;</v>
          </cell>
        </row>
        <row r="48">
          <cell r="A48" t="str">
            <v>805019168</v>
          </cell>
          <cell r="B48">
            <v>0</v>
          </cell>
          <cell r="C48" t="str">
            <v>1590000042</v>
          </cell>
          <cell r="D48">
            <v>207</v>
          </cell>
          <cell r="E48" t="str">
            <v>JG</v>
          </cell>
          <cell r="F48" t="str">
            <v>40</v>
          </cell>
          <cell r="G48" t="str">
            <v>22</v>
          </cell>
          <cell r="H48" t="str">
            <v>OP438143;              INVERGRUPO RENGIFO S.;</v>
          </cell>
        </row>
        <row r="49">
          <cell r="A49" t="str">
            <v>860045057</v>
          </cell>
          <cell r="B49">
            <v>0</v>
          </cell>
          <cell r="C49" t="str">
            <v>1590000042</v>
          </cell>
          <cell r="D49">
            <v>202</v>
          </cell>
          <cell r="E49" t="str">
            <v>JG</v>
          </cell>
          <cell r="F49" t="str">
            <v>40</v>
          </cell>
          <cell r="G49" t="str">
            <v>22</v>
          </cell>
          <cell r="H49" t="str">
            <v>OP689005;              FINANCIERA MAZDA CRED;</v>
          </cell>
        </row>
        <row r="50">
          <cell r="A50" t="str">
            <v>890301584</v>
          </cell>
          <cell r="B50">
            <v>0</v>
          </cell>
          <cell r="C50" t="str">
            <v>1590000042</v>
          </cell>
          <cell r="D50">
            <v>231</v>
          </cell>
          <cell r="E50" t="str">
            <v>JG</v>
          </cell>
          <cell r="F50" t="str">
            <v>40</v>
          </cell>
          <cell r="G50" t="str">
            <v>22</v>
          </cell>
          <cell r="H50" t="str">
            <v>OP809289;              DELIMA MARSH S.;</v>
          </cell>
        </row>
        <row r="51">
          <cell r="A51" t="str">
            <v>860045057</v>
          </cell>
          <cell r="B51">
            <v>0</v>
          </cell>
          <cell r="C51" t="str">
            <v>1590000042</v>
          </cell>
          <cell r="D51">
            <v>202</v>
          </cell>
          <cell r="E51" t="str">
            <v>JG</v>
          </cell>
          <cell r="F51" t="str">
            <v>40</v>
          </cell>
          <cell r="G51" t="str">
            <v>22</v>
          </cell>
          <cell r="H51" t="str">
            <v>OP689006;              FINANCIERA MAZDA CRED;</v>
          </cell>
        </row>
        <row r="52">
          <cell r="A52" t="str">
            <v>860045057</v>
          </cell>
          <cell r="B52">
            <v>0</v>
          </cell>
          <cell r="C52" t="str">
            <v>1590000042</v>
          </cell>
          <cell r="D52">
            <v>202</v>
          </cell>
          <cell r="E52" t="str">
            <v>JG</v>
          </cell>
          <cell r="F52" t="str">
            <v>40</v>
          </cell>
          <cell r="G52" t="str">
            <v>22</v>
          </cell>
          <cell r="H52" t="str">
            <v>OP689007;              FINANCIERA MAZDA CRED;</v>
          </cell>
        </row>
        <row r="53">
          <cell r="A53" t="str">
            <v>860032330</v>
          </cell>
          <cell r="B53">
            <v>0</v>
          </cell>
          <cell r="C53" t="str">
            <v>1590000042</v>
          </cell>
          <cell r="D53">
            <v>209</v>
          </cell>
          <cell r="E53" t="str">
            <v>JG</v>
          </cell>
          <cell r="F53" t="str">
            <v>40</v>
          </cell>
          <cell r="G53" t="str">
            <v>22</v>
          </cell>
          <cell r="H53" t="str">
            <v>OP104164;              SUFINANCIAMIEN TO S.A;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#¡REF"/>
    </sheetNames>
    <sheetDataSet>
      <sheetData sheetId="0"/>
      <sheetData sheetId="1"/>
      <sheetData sheetId="2"/>
      <sheetData sheetId="3"/>
      <sheetData sheetId="4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46.560440063476562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331.11538696289062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235.60946655273437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269.41757202148437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320.08767700195312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451.39285278320312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64.174087524414062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55.192306518554687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359.92855834960937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135.38186645507812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107.88186645507812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78.428573608398437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368.57693481445312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254.35440063476562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188.42074584960937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194.39010620117187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76.931320190429687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461.67581176757812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159.90109252929687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337.73934936523437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167.60440063476562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59.809524536132812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107.63455200195312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275.35647583007812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4.1565933227539062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105.38735961914062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78.557693481445312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202.38186645507812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316.84341430664062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344.17446899414062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39.307693481445312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130.34616088867187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135.89285278320312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224.36538696289062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157.62088012695312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403.66207885742187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200.09616088867187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155.12338256835937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118.64010620117187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509.46102905273437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161.11264038085937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187.40383911132812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106.65908813476562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74.905227661132812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213.86538696289062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43.754837036132812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445.59091186523437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431.83242797851562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296.06320190429687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32.181320190429687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34.565933227539062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486.60714721679687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498.85989379882812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448.43405151367187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397.36538696289062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131.46963500976562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311.59616088867187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323.42855834960937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261.41482543945312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144.84890747070312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402.63186645507812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263.31411743164062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173.35165405273437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76.574172973632812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60.689559936523437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116.61538696289062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127.42129516601562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149.12307739257812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207.10714721679687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511.08242797851562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169.28628540039062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104.38613891601562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INF_31122002"/>
      <sheetName val="INF_31012003"/>
      <sheetName val="#¡REF"/>
    </sheetNames>
    <sheetDataSet>
      <sheetData sheetId="0"/>
      <sheetData sheetId="1"/>
      <sheetData sheetId="2"/>
      <sheetData sheetId="3"/>
      <sheetData sheetId="4" refreshError="1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46.560440063476562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331.11538696289062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235.60946655273437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269.41757202148437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320.08767700195312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451.39285278320312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64.174087524414062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55.192306518554687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359.92855834960937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135.38186645507812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107.88186645507812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78.428573608398437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368.57693481445312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254.35440063476562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188.42074584960937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194.39010620117187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76.931320190429687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461.67581176757812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159.90109252929687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337.73934936523437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167.60440063476562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59.809524536132812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107.63455200195312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275.35647583007812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4.1565933227539062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105.38735961914062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78.557693481445312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202.38186645507812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316.84341430664062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344.17446899414062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39.307693481445312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130.34616088867187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135.89285278320312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224.36538696289062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157.62088012695312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403.66207885742187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200.09616088867187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155.12338256835937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118.64010620117187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509.46102905273437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161.11264038085937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187.40383911132812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106.65908813476562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74.905227661132812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213.86538696289062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43.754837036132812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445.59091186523437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431.83242797851562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296.06320190429687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32.181320190429687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34.565933227539062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486.60714721679687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498.85989379882812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448.43405151367187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397.36538696289062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131.46963500976562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311.59616088867187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323.42855834960937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261.41482543945312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144.84890747070312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402.63186645507812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263.31411743164062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173.35165405273437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76.574172973632812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60.689559936523437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116.61538696289062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127.42129516601562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149.12307739257812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207.10714721679687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511.08242797851562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169.28628540039062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104.38613891601562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F1" zoomScale="90" zoomScaleNormal="90" workbookViewId="0">
      <selection activeCell="M10" sqref="M10"/>
    </sheetView>
  </sheetViews>
  <sheetFormatPr baseColWidth="10" defaultRowHeight="15"/>
  <cols>
    <col min="1" max="1" width="5.28515625" bestFit="1" customWidth="1"/>
    <col min="2" max="2" width="10.7109375" bestFit="1" customWidth="1"/>
    <col min="3" max="3" width="11.85546875" customWidth="1"/>
    <col min="4" max="4" width="33.28515625" customWidth="1"/>
    <col min="5" max="5" width="47.7109375" customWidth="1"/>
    <col min="6" max="6" width="12.28515625" customWidth="1"/>
    <col min="7" max="7" width="7" customWidth="1"/>
    <col min="8" max="8" width="35.28515625" customWidth="1"/>
    <col min="9" max="9" width="25" customWidth="1"/>
    <col min="10" max="10" width="20.7109375" customWidth="1"/>
    <col min="11" max="11" width="21" style="1" customWidth="1"/>
    <col min="12" max="12" width="16.85546875" style="1" customWidth="1"/>
    <col min="13" max="13" width="21.7109375" style="1" customWidth="1"/>
    <col min="14" max="16384" width="11.42578125" style="5"/>
  </cols>
  <sheetData>
    <row r="1" spans="1:14" customFormat="1" ht="37.5" customHeight="1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4"/>
      <c r="L1" s="4"/>
      <c r="M1" s="4"/>
    </row>
    <row r="2" spans="1:14" customFormat="1" ht="2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4"/>
      <c r="L2" s="4"/>
      <c r="M2" s="4"/>
    </row>
    <row r="3" spans="1:14" customFormat="1" ht="56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17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ht="15.75">
      <c r="A4" s="9">
        <v>1</v>
      </c>
      <c r="B4" s="9" t="s">
        <v>23</v>
      </c>
      <c r="C4" s="9" t="s">
        <v>24</v>
      </c>
      <c r="D4" s="10" t="s">
        <v>13</v>
      </c>
      <c r="E4" s="9" t="s">
        <v>28</v>
      </c>
      <c r="F4" s="9">
        <v>9008165</v>
      </c>
      <c r="G4" s="9">
        <v>2015</v>
      </c>
      <c r="H4" s="9" t="s">
        <v>25</v>
      </c>
      <c r="I4" s="9" t="s">
        <v>26</v>
      </c>
      <c r="J4" s="9" t="s">
        <v>27</v>
      </c>
      <c r="K4" s="11">
        <v>111900000</v>
      </c>
      <c r="L4" s="11">
        <v>0</v>
      </c>
      <c r="M4" s="11">
        <f t="shared" ref="M4:M9" si="0">+K4+L4</f>
        <v>111900000</v>
      </c>
    </row>
    <row r="5" spans="1:14" ht="15.75">
      <c r="A5" s="9">
        <v>2</v>
      </c>
      <c r="B5" s="9" t="s">
        <v>18</v>
      </c>
      <c r="C5" s="9" t="s">
        <v>19</v>
      </c>
      <c r="D5" s="10" t="s">
        <v>15</v>
      </c>
      <c r="E5" s="9" t="s">
        <v>22</v>
      </c>
      <c r="F5" s="9">
        <v>3004015</v>
      </c>
      <c r="G5" s="9">
        <v>2003</v>
      </c>
      <c r="H5" s="9" t="s">
        <v>20</v>
      </c>
      <c r="I5" s="9" t="s">
        <v>21</v>
      </c>
      <c r="J5" s="9">
        <v>30654030</v>
      </c>
      <c r="K5" s="11">
        <v>28900000</v>
      </c>
      <c r="L5" s="11">
        <v>0</v>
      </c>
      <c r="M5" s="11">
        <f t="shared" si="0"/>
        <v>28900000</v>
      </c>
    </row>
    <row r="6" spans="1:14" ht="15.75">
      <c r="A6" s="9">
        <v>3</v>
      </c>
      <c r="B6" s="9" t="s">
        <v>29</v>
      </c>
      <c r="C6" s="9" t="s">
        <v>16</v>
      </c>
      <c r="D6" s="10" t="s">
        <v>15</v>
      </c>
      <c r="E6" s="9" t="s">
        <v>30</v>
      </c>
      <c r="F6" s="9">
        <v>6404007</v>
      </c>
      <c r="G6" s="9">
        <v>2012</v>
      </c>
      <c r="H6" s="9" t="s">
        <v>20</v>
      </c>
      <c r="I6" s="9" t="s">
        <v>32</v>
      </c>
      <c r="J6" s="9" t="s">
        <v>31</v>
      </c>
      <c r="K6" s="11">
        <v>51500000</v>
      </c>
      <c r="L6" s="11">
        <v>0</v>
      </c>
      <c r="M6" s="11">
        <f t="shared" si="0"/>
        <v>51500000</v>
      </c>
    </row>
    <row r="7" spans="1:14" ht="15.75">
      <c r="A7" s="9">
        <f t="shared" ref="A7:A9" si="1">A6+1</f>
        <v>4</v>
      </c>
      <c r="B7" s="9" t="s">
        <v>33</v>
      </c>
      <c r="C7" s="9" t="s">
        <v>12</v>
      </c>
      <c r="D7" s="10" t="s">
        <v>15</v>
      </c>
      <c r="E7" s="9" t="s">
        <v>34</v>
      </c>
      <c r="F7" s="9">
        <v>1604079</v>
      </c>
      <c r="G7" s="9">
        <v>2015</v>
      </c>
      <c r="H7" s="9" t="s">
        <v>20</v>
      </c>
      <c r="I7" s="9" t="s">
        <v>35</v>
      </c>
      <c r="J7" s="9" t="s">
        <v>36</v>
      </c>
      <c r="K7" s="11">
        <v>160400000</v>
      </c>
      <c r="L7" s="11">
        <v>0</v>
      </c>
      <c r="M7" s="11">
        <v>160400000</v>
      </c>
    </row>
    <row r="8" spans="1:14" ht="20.25" customHeight="1">
      <c r="A8" s="9">
        <f t="shared" si="1"/>
        <v>5</v>
      </c>
      <c r="B8" s="9" t="s">
        <v>37</v>
      </c>
      <c r="C8" s="9" t="s">
        <v>38</v>
      </c>
      <c r="D8" s="10" t="s">
        <v>15</v>
      </c>
      <c r="E8" s="9" t="s">
        <v>39</v>
      </c>
      <c r="F8" s="9">
        <v>3704040</v>
      </c>
      <c r="G8" s="9">
        <v>2017</v>
      </c>
      <c r="H8" s="9" t="s">
        <v>20</v>
      </c>
      <c r="I8" s="9" t="s">
        <v>40</v>
      </c>
      <c r="J8" s="9" t="s">
        <v>41</v>
      </c>
      <c r="K8" s="11">
        <v>228900000</v>
      </c>
      <c r="L8" s="11">
        <v>0</v>
      </c>
      <c r="M8" s="11">
        <v>228900000</v>
      </c>
    </row>
    <row r="9" spans="1:14" ht="20.25" customHeight="1">
      <c r="A9" s="9">
        <f t="shared" si="1"/>
        <v>6</v>
      </c>
      <c r="B9" s="9" t="s">
        <v>42</v>
      </c>
      <c r="C9" s="9" t="s">
        <v>19</v>
      </c>
      <c r="D9" s="10" t="s">
        <v>15</v>
      </c>
      <c r="E9" s="9" t="s">
        <v>22</v>
      </c>
      <c r="F9" s="9">
        <v>3004015</v>
      </c>
      <c r="G9" s="9">
        <v>2004</v>
      </c>
      <c r="H9" s="9" t="s">
        <v>20</v>
      </c>
      <c r="I9" s="9" t="s">
        <v>43</v>
      </c>
      <c r="J9" s="9">
        <v>30663382</v>
      </c>
      <c r="K9" s="11">
        <v>33300000</v>
      </c>
      <c r="L9" s="11">
        <v>0</v>
      </c>
      <c r="M9" s="11">
        <f t="shared" si="0"/>
        <v>33300000</v>
      </c>
    </row>
    <row r="10" spans="1:14" s="6" customFormat="1" ht="18" customHeight="1">
      <c r="A10" s="9">
        <v>7</v>
      </c>
      <c r="B10" s="9" t="s">
        <v>46</v>
      </c>
      <c r="C10" s="9" t="s">
        <v>47</v>
      </c>
      <c r="D10" s="9" t="s">
        <v>44</v>
      </c>
      <c r="E10" s="9" t="s">
        <v>48</v>
      </c>
      <c r="F10" s="9">
        <v>39517004</v>
      </c>
      <c r="G10" s="9">
        <v>2018</v>
      </c>
      <c r="H10" s="9" t="s">
        <v>45</v>
      </c>
      <c r="I10" s="9" t="s">
        <v>49</v>
      </c>
      <c r="J10" s="9" t="s">
        <v>50</v>
      </c>
      <c r="K10" s="11">
        <v>4300000</v>
      </c>
      <c r="L10" s="9">
        <v>0</v>
      </c>
      <c r="M10" s="11">
        <f>+K10+L10</f>
        <v>4300000</v>
      </c>
      <c r="N10" s="7"/>
    </row>
    <row r="11" spans="1:14" ht="21">
      <c r="A11" s="14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2">
        <f>SUM(K4:K10)</f>
        <v>619200000</v>
      </c>
      <c r="L11" s="12">
        <f t="shared" ref="L11" si="2">SUM(L4:L10)</f>
        <v>0</v>
      </c>
      <c r="M11" s="12">
        <f>SUM(M4:M10)</f>
        <v>619200000</v>
      </c>
    </row>
    <row r="18" spans="8:10">
      <c r="H18" s="2"/>
      <c r="J18" s="1"/>
    </row>
    <row r="19" spans="8:10">
      <c r="J19" s="3"/>
    </row>
  </sheetData>
  <mergeCells count="3">
    <mergeCell ref="A1:J1"/>
    <mergeCell ref="A2:J2"/>
    <mergeCell ref="A11:J11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 AUTOMOTOR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Toro</dc:creator>
  <cp:lastModifiedBy>TRANSPORTE</cp:lastModifiedBy>
  <cp:lastPrinted>2017-02-27T13:06:25Z</cp:lastPrinted>
  <dcterms:created xsi:type="dcterms:W3CDTF">2017-01-15T16:57:05Z</dcterms:created>
  <dcterms:modified xsi:type="dcterms:W3CDTF">2022-03-31T22:53:32Z</dcterms:modified>
</cp:coreProperties>
</file>